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9095" windowHeight="8460"/>
  </bookViews>
  <sheets>
    <sheet name="1、汇总表" sheetId="2" r:id="rId1"/>
  </sheets>
  <definedNames>
    <definedName name="_xlnm.Print_Area" localSheetId="0">'1、汇总表'!$A$1:$M$16</definedName>
  </definedNames>
  <calcPr calcId="124519"/>
</workbook>
</file>

<file path=xl/calcChain.xml><?xml version="1.0" encoding="utf-8"?>
<calcChain xmlns="http://schemas.openxmlformats.org/spreadsheetml/2006/main">
  <c r="D16" i="2"/>
  <c r="L16" l="1"/>
  <c r="J16"/>
  <c r="I16"/>
  <c r="H16"/>
  <c r="G16"/>
  <c r="F16"/>
  <c r="E16"/>
  <c r="C16"/>
  <c r="M15"/>
  <c r="M14"/>
  <c r="K14"/>
  <c r="K13"/>
  <c r="M13" s="1"/>
  <c r="M12"/>
  <c r="K12"/>
  <c r="K11"/>
  <c r="M11" s="1"/>
  <c r="M10"/>
  <c r="K10"/>
  <c r="K9"/>
  <c r="M9" s="1"/>
  <c r="M8"/>
  <c r="K8"/>
  <c r="K7"/>
  <c r="M7" s="1"/>
  <c r="M6"/>
  <c r="K6"/>
  <c r="K5"/>
  <c r="K16" s="1"/>
  <c r="M5" l="1"/>
  <c r="M16" s="1"/>
</calcChain>
</file>

<file path=xl/sharedStrings.xml><?xml version="1.0" encoding="utf-8"?>
<sst xmlns="http://schemas.openxmlformats.org/spreadsheetml/2006/main" count="35" uniqueCount="32">
  <si>
    <t>序号</t>
  </si>
  <si>
    <t>村别</t>
  </si>
  <si>
    <t>结余</t>
  </si>
  <si>
    <t>漳北村</t>
  </si>
  <si>
    <t>溪头村</t>
  </si>
  <si>
    <t>石涵村</t>
  </si>
  <si>
    <t>南丰村</t>
  </si>
  <si>
    <t>横溪村</t>
  </si>
  <si>
    <t>漳溪村</t>
  </si>
  <si>
    <t>上黄砂村</t>
  </si>
  <si>
    <t>黄堂村</t>
  </si>
  <si>
    <t>纯德村</t>
  </si>
  <si>
    <t>汶水村</t>
  </si>
  <si>
    <t>第一批到账</t>
    <phoneticPr fontId="3" type="noConversion"/>
  </si>
  <si>
    <t>第二批到账</t>
    <phoneticPr fontId="3" type="noConversion"/>
  </si>
  <si>
    <t>第三批到账</t>
    <phoneticPr fontId="3" type="noConversion"/>
  </si>
  <si>
    <t>631资金（万元）</t>
    <phoneticPr fontId="3" type="noConversion"/>
  </si>
  <si>
    <t>使用金额</t>
    <phoneticPr fontId="3" type="noConversion"/>
  </si>
  <si>
    <t>到账小计</t>
    <phoneticPr fontId="3" type="noConversion"/>
  </si>
  <si>
    <t>第四批到账</t>
    <phoneticPr fontId="3" type="noConversion"/>
  </si>
  <si>
    <t>产业示范基地奖补</t>
    <phoneticPr fontId="3" type="noConversion"/>
  </si>
  <si>
    <t>第五批到账</t>
    <phoneticPr fontId="3" type="noConversion"/>
  </si>
  <si>
    <t>2016年</t>
    <phoneticPr fontId="3" type="noConversion"/>
  </si>
  <si>
    <t>2017年</t>
    <phoneticPr fontId="3" type="noConversion"/>
  </si>
  <si>
    <t>2018年</t>
    <phoneticPr fontId="3" type="noConversion"/>
  </si>
  <si>
    <t>2019年</t>
    <phoneticPr fontId="3" type="noConversion"/>
  </si>
  <si>
    <t>小计：</t>
    <phoneticPr fontId="3" type="noConversion"/>
  </si>
  <si>
    <t>第六批到账</t>
    <phoneticPr fontId="3" type="noConversion"/>
  </si>
  <si>
    <t>2016年扶贫培训资金</t>
    <phoneticPr fontId="3" type="noConversion"/>
  </si>
  <si>
    <t>2016年</t>
    <phoneticPr fontId="3" type="noConversion"/>
  </si>
  <si>
    <t>西河镇（分散村631资金和培训资金）</t>
    <phoneticPr fontId="3" type="noConversion"/>
  </si>
  <si>
    <t>广东省新时期精准扶贫精准脱贫资金（631资金）使用结存情况表                                                                                    （2020年2月份）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</si>
</sst>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85" zoomScaleNormal="85" workbookViewId="0">
      <selection sqref="A1:M1"/>
    </sheetView>
  </sheetViews>
  <sheetFormatPr defaultColWidth="8.5" defaultRowHeight="13.5"/>
  <cols>
    <col min="1" max="1" width="11.875" style="1" customWidth="1"/>
    <col min="2" max="2" width="17.5" style="1" customWidth="1"/>
    <col min="3" max="10" width="15.75" style="4" customWidth="1"/>
    <col min="11" max="12" width="16.625" style="4" customWidth="1"/>
    <col min="13" max="13" width="16.625" style="1" customWidth="1"/>
    <col min="14" max="16384" width="8.5" style="1"/>
  </cols>
  <sheetData>
    <row r="1" spans="1:13" ht="63.75" customHeight="1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33.75" customHeight="1">
      <c r="A2" s="12" t="s">
        <v>0</v>
      </c>
      <c r="B2" s="12" t="s">
        <v>1</v>
      </c>
      <c r="C2" s="10" t="s">
        <v>16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2" customFormat="1" ht="45.75" customHeight="1">
      <c r="A3" s="13"/>
      <c r="B3" s="13"/>
      <c r="C3" s="6" t="s">
        <v>13</v>
      </c>
      <c r="D3" s="9" t="s">
        <v>28</v>
      </c>
      <c r="E3" s="6" t="s">
        <v>14</v>
      </c>
      <c r="F3" s="6" t="s">
        <v>15</v>
      </c>
      <c r="G3" s="6" t="s">
        <v>19</v>
      </c>
      <c r="H3" s="6" t="s">
        <v>20</v>
      </c>
      <c r="I3" s="6" t="s">
        <v>21</v>
      </c>
      <c r="J3" s="6" t="s">
        <v>27</v>
      </c>
      <c r="K3" s="6" t="s">
        <v>18</v>
      </c>
      <c r="L3" s="6" t="s">
        <v>17</v>
      </c>
      <c r="M3" s="6" t="s">
        <v>2</v>
      </c>
    </row>
    <row r="4" spans="1:13" s="2" customFormat="1" ht="30" customHeight="1">
      <c r="A4" s="14"/>
      <c r="B4" s="14"/>
      <c r="C4" s="6" t="s">
        <v>22</v>
      </c>
      <c r="D4" s="9" t="s">
        <v>29</v>
      </c>
      <c r="E4" s="6" t="s">
        <v>23</v>
      </c>
      <c r="F4" s="6" t="s">
        <v>23</v>
      </c>
      <c r="G4" s="6" t="s">
        <v>24</v>
      </c>
      <c r="H4" s="6" t="s">
        <v>24</v>
      </c>
      <c r="I4" s="6" t="s">
        <v>24</v>
      </c>
      <c r="J4" s="6" t="s">
        <v>25</v>
      </c>
      <c r="K4" s="6"/>
      <c r="L4" s="6"/>
      <c r="M4" s="6"/>
    </row>
    <row r="5" spans="1:13" s="3" customFormat="1" ht="36" customHeight="1">
      <c r="A5" s="5">
        <v>1</v>
      </c>
      <c r="B5" s="7" t="s">
        <v>3</v>
      </c>
      <c r="C5" s="8">
        <v>13.5</v>
      </c>
      <c r="D5" s="8">
        <v>0</v>
      </c>
      <c r="E5" s="8">
        <v>4.2</v>
      </c>
      <c r="F5" s="8">
        <v>21</v>
      </c>
      <c r="G5" s="8">
        <v>14.35</v>
      </c>
      <c r="H5" s="8">
        <v>0</v>
      </c>
      <c r="I5" s="8">
        <v>3.9</v>
      </c>
      <c r="J5" s="8">
        <v>0</v>
      </c>
      <c r="K5" s="8">
        <f>SUM(C5+E5+F5+G5+H5+I5+J5)</f>
        <v>56.95</v>
      </c>
      <c r="L5" s="8">
        <v>56.95</v>
      </c>
      <c r="M5" s="8">
        <f>K5-L5</f>
        <v>0</v>
      </c>
    </row>
    <row r="6" spans="1:13" s="3" customFormat="1" ht="36" customHeight="1">
      <c r="A6" s="5">
        <v>2</v>
      </c>
      <c r="B6" s="7" t="s">
        <v>4</v>
      </c>
      <c r="C6" s="8">
        <v>9.6</v>
      </c>
      <c r="D6" s="8">
        <v>0</v>
      </c>
      <c r="E6" s="8">
        <v>2.6</v>
      </c>
      <c r="F6" s="8">
        <v>13</v>
      </c>
      <c r="G6" s="8">
        <v>9.1</v>
      </c>
      <c r="H6" s="8">
        <v>0</v>
      </c>
      <c r="I6" s="8">
        <v>2.5</v>
      </c>
      <c r="J6" s="8">
        <v>0</v>
      </c>
      <c r="K6" s="8">
        <f t="shared" ref="K6:K15" si="0">SUM(C6+E6+F6+G6+H6+I6+J6)</f>
        <v>36.799999999999997</v>
      </c>
      <c r="L6" s="8">
        <v>36.799999999999997</v>
      </c>
      <c r="M6" s="8">
        <f t="shared" ref="M6:M15" si="1">K6-L6</f>
        <v>0</v>
      </c>
    </row>
    <row r="7" spans="1:13" s="3" customFormat="1" ht="36" customHeight="1">
      <c r="A7" s="5">
        <v>3</v>
      </c>
      <c r="B7" s="7" t="s">
        <v>5</v>
      </c>
      <c r="C7" s="8">
        <v>30.6</v>
      </c>
      <c r="D7" s="8">
        <v>0</v>
      </c>
      <c r="E7" s="8">
        <v>9.5</v>
      </c>
      <c r="F7" s="8">
        <v>47.5</v>
      </c>
      <c r="G7" s="8">
        <v>32.9</v>
      </c>
      <c r="H7" s="8">
        <v>10</v>
      </c>
      <c r="I7" s="8">
        <v>9.4</v>
      </c>
      <c r="J7" s="8">
        <v>0</v>
      </c>
      <c r="K7" s="8">
        <f t="shared" si="0"/>
        <v>139.9</v>
      </c>
      <c r="L7" s="8">
        <v>139.9</v>
      </c>
      <c r="M7" s="8">
        <f t="shared" si="1"/>
        <v>0</v>
      </c>
    </row>
    <row r="8" spans="1:13" s="3" customFormat="1" ht="36" customHeight="1">
      <c r="A8" s="5">
        <v>4</v>
      </c>
      <c r="B8" s="7" t="s">
        <v>6</v>
      </c>
      <c r="C8" s="8">
        <v>34.5</v>
      </c>
      <c r="D8" s="8">
        <v>0</v>
      </c>
      <c r="E8" s="8">
        <v>11.8</v>
      </c>
      <c r="F8" s="8">
        <v>58.5</v>
      </c>
      <c r="G8" s="8">
        <v>39.200000000000003</v>
      </c>
      <c r="H8" s="8">
        <v>0</v>
      </c>
      <c r="I8" s="8">
        <v>10.5</v>
      </c>
      <c r="J8" s="8">
        <v>0</v>
      </c>
      <c r="K8" s="8">
        <f t="shared" si="0"/>
        <v>154.5</v>
      </c>
      <c r="L8" s="8">
        <v>154.5</v>
      </c>
      <c r="M8" s="8">
        <f t="shared" si="1"/>
        <v>0</v>
      </c>
    </row>
    <row r="9" spans="1:13" s="3" customFormat="1" ht="36" customHeight="1">
      <c r="A9" s="5">
        <v>5</v>
      </c>
      <c r="B9" s="7" t="s">
        <v>7</v>
      </c>
      <c r="C9" s="8">
        <v>42</v>
      </c>
      <c r="D9" s="8">
        <v>0</v>
      </c>
      <c r="E9" s="8">
        <v>13.3</v>
      </c>
      <c r="F9" s="8">
        <v>66</v>
      </c>
      <c r="G9" s="8">
        <v>45.85</v>
      </c>
      <c r="H9" s="8">
        <v>0</v>
      </c>
      <c r="I9" s="8">
        <v>12.6</v>
      </c>
      <c r="J9" s="8">
        <v>1.5</v>
      </c>
      <c r="K9" s="8">
        <f t="shared" si="0"/>
        <v>181.25</v>
      </c>
      <c r="L9" s="8">
        <v>181.25</v>
      </c>
      <c r="M9" s="8">
        <f t="shared" si="1"/>
        <v>0</v>
      </c>
    </row>
    <row r="10" spans="1:13" s="3" customFormat="1" ht="36" customHeight="1">
      <c r="A10" s="5">
        <v>6</v>
      </c>
      <c r="B10" s="7" t="s">
        <v>8</v>
      </c>
      <c r="C10" s="8">
        <v>27.9</v>
      </c>
      <c r="D10" s="8">
        <v>0</v>
      </c>
      <c r="E10" s="8">
        <v>8.4</v>
      </c>
      <c r="F10" s="8">
        <v>42</v>
      </c>
      <c r="G10" s="8">
        <v>29.75</v>
      </c>
      <c r="H10" s="8">
        <v>0</v>
      </c>
      <c r="I10" s="8">
        <v>8.4</v>
      </c>
      <c r="J10" s="8">
        <v>1.5</v>
      </c>
      <c r="K10" s="8">
        <f t="shared" si="0"/>
        <v>117.95</v>
      </c>
      <c r="L10" s="8">
        <v>117.95</v>
      </c>
      <c r="M10" s="8">
        <f t="shared" si="1"/>
        <v>0</v>
      </c>
    </row>
    <row r="11" spans="1:13" s="3" customFormat="1" ht="36" customHeight="1">
      <c r="A11" s="5">
        <v>7</v>
      </c>
      <c r="B11" s="7" t="s">
        <v>9</v>
      </c>
      <c r="C11" s="8">
        <v>19.2</v>
      </c>
      <c r="D11" s="8">
        <v>0</v>
      </c>
      <c r="E11" s="8">
        <v>6.2</v>
      </c>
      <c r="F11" s="8">
        <v>31</v>
      </c>
      <c r="G11" s="8">
        <v>21.7</v>
      </c>
      <c r="H11" s="8">
        <v>0</v>
      </c>
      <c r="I11" s="8">
        <v>5.5</v>
      </c>
      <c r="J11" s="8">
        <v>3.6</v>
      </c>
      <c r="K11" s="8">
        <f t="shared" si="0"/>
        <v>87.199999999999989</v>
      </c>
      <c r="L11" s="8">
        <v>87.2</v>
      </c>
      <c r="M11" s="8">
        <f t="shared" si="1"/>
        <v>0</v>
      </c>
    </row>
    <row r="12" spans="1:13" s="3" customFormat="1" ht="36" customHeight="1">
      <c r="A12" s="5">
        <v>8</v>
      </c>
      <c r="B12" s="7" t="s">
        <v>10</v>
      </c>
      <c r="C12" s="8">
        <v>29.4</v>
      </c>
      <c r="D12" s="8">
        <v>0</v>
      </c>
      <c r="E12" s="8">
        <v>10.3</v>
      </c>
      <c r="F12" s="8">
        <v>51</v>
      </c>
      <c r="G12" s="8">
        <v>40.6</v>
      </c>
      <c r="H12" s="8">
        <v>0</v>
      </c>
      <c r="I12" s="8">
        <v>11.3</v>
      </c>
      <c r="J12" s="8">
        <v>2.4</v>
      </c>
      <c r="K12" s="8">
        <f t="shared" si="0"/>
        <v>145.00000000000003</v>
      </c>
      <c r="L12" s="8">
        <v>145</v>
      </c>
      <c r="M12" s="8">
        <f t="shared" si="1"/>
        <v>0</v>
      </c>
    </row>
    <row r="13" spans="1:13" s="3" customFormat="1" ht="36" customHeight="1">
      <c r="A13" s="5">
        <v>9</v>
      </c>
      <c r="B13" s="7" t="s">
        <v>11</v>
      </c>
      <c r="C13" s="8">
        <v>15.3</v>
      </c>
      <c r="D13" s="8">
        <v>0</v>
      </c>
      <c r="E13" s="8">
        <v>5.3</v>
      </c>
      <c r="F13" s="8">
        <v>26.5</v>
      </c>
      <c r="G13" s="8">
        <v>18.2</v>
      </c>
      <c r="H13" s="8">
        <v>0</v>
      </c>
      <c r="I13" s="8">
        <v>5.2</v>
      </c>
      <c r="J13" s="8">
        <v>0</v>
      </c>
      <c r="K13" s="8">
        <f t="shared" si="0"/>
        <v>70.5</v>
      </c>
      <c r="L13" s="8">
        <v>70.5</v>
      </c>
      <c r="M13" s="8">
        <f t="shared" si="1"/>
        <v>0</v>
      </c>
    </row>
    <row r="14" spans="1:13" s="3" customFormat="1" ht="36" customHeight="1">
      <c r="A14" s="5">
        <v>10</v>
      </c>
      <c r="B14" s="7" t="s">
        <v>12</v>
      </c>
      <c r="C14" s="8">
        <v>22.2</v>
      </c>
      <c r="D14" s="8">
        <v>0</v>
      </c>
      <c r="E14" s="8">
        <v>3.2</v>
      </c>
      <c r="F14" s="8">
        <v>12.5</v>
      </c>
      <c r="G14" s="8">
        <v>7.7</v>
      </c>
      <c r="H14" s="8">
        <v>0</v>
      </c>
      <c r="I14" s="8">
        <v>2.1</v>
      </c>
      <c r="J14" s="8">
        <v>1.5</v>
      </c>
      <c r="K14" s="8">
        <f t="shared" si="0"/>
        <v>49.2</v>
      </c>
      <c r="L14" s="8">
        <v>49.2</v>
      </c>
      <c r="M14" s="8">
        <f t="shared" si="1"/>
        <v>0</v>
      </c>
    </row>
    <row r="15" spans="1:13" s="3" customFormat="1" ht="36" customHeight="1">
      <c r="A15" s="5">
        <v>11</v>
      </c>
      <c r="B15" s="15" t="s">
        <v>30</v>
      </c>
      <c r="C15" s="8">
        <v>14.4</v>
      </c>
      <c r="D15" s="8">
        <v>1.3</v>
      </c>
      <c r="E15" s="8">
        <v>5.3</v>
      </c>
      <c r="F15" s="8">
        <v>32</v>
      </c>
      <c r="G15" s="8">
        <v>26.6</v>
      </c>
      <c r="H15" s="8">
        <v>0</v>
      </c>
      <c r="I15" s="8">
        <v>7.2</v>
      </c>
      <c r="J15" s="8">
        <v>0.3</v>
      </c>
      <c r="K15" s="8">
        <v>87.1</v>
      </c>
      <c r="L15" s="8">
        <v>87.1</v>
      </c>
      <c r="M15" s="8">
        <f t="shared" si="1"/>
        <v>0</v>
      </c>
    </row>
    <row r="16" spans="1:13" ht="36" customHeight="1">
      <c r="A16" s="5">
        <v>12</v>
      </c>
      <c r="B16" s="5" t="s">
        <v>26</v>
      </c>
      <c r="C16" s="8">
        <f t="shared" ref="C16:M16" si="2">SUM(C5:C15)</f>
        <v>258.59999999999997</v>
      </c>
      <c r="D16" s="8">
        <f>SUM(D5:D15)</f>
        <v>1.3</v>
      </c>
      <c r="E16" s="8">
        <f t="shared" si="2"/>
        <v>80.100000000000009</v>
      </c>
      <c r="F16" s="8">
        <f t="shared" si="2"/>
        <v>401</v>
      </c>
      <c r="G16" s="8">
        <f>SUM(G5:G15)</f>
        <v>285.95</v>
      </c>
      <c r="H16" s="8">
        <f>SUM(H5:H15)</f>
        <v>10</v>
      </c>
      <c r="I16" s="8">
        <f>SUM(I5:I15)</f>
        <v>78.599999999999994</v>
      </c>
      <c r="J16" s="8">
        <f>SUM(J5:J15)</f>
        <v>10.8</v>
      </c>
      <c r="K16" s="8">
        <f t="shared" si="2"/>
        <v>1126.3499999999999</v>
      </c>
      <c r="L16" s="8">
        <f t="shared" si="2"/>
        <v>1126.3499999999999</v>
      </c>
      <c r="M16" s="8">
        <f t="shared" si="2"/>
        <v>0</v>
      </c>
    </row>
  </sheetData>
  <mergeCells count="4">
    <mergeCell ref="C2:M2"/>
    <mergeCell ref="A1:M1"/>
    <mergeCell ref="A2:A4"/>
    <mergeCell ref="B2:B4"/>
  </mergeCells>
  <phoneticPr fontId="3" type="noConversion"/>
  <pageMargins left="0.39370078740157483" right="0.11811023622047245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1、汇总表</vt:lpstr>
      <vt:lpstr>'1、汇总表'!Print_Area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2020-01-03T08:25:34Z</cp:lastPrinted>
  <dcterms:created xsi:type="dcterms:W3CDTF">2017-11-08T00:33:00Z</dcterms:created>
  <dcterms:modified xsi:type="dcterms:W3CDTF">2020-02-26T09:10:26Z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